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Settings" state="visible" r:id="rId5"/>
    <sheet sheetId="3" name="Accrual" state="visible" r:id="rId6"/>
  </sheets>
  <calcPr calcId="171027"/>
</workbook>
</file>

<file path=xl/sharedStrings.xml><?xml version="1.0" encoding="utf-8"?>
<sst xmlns="http://schemas.openxmlformats.org/spreadsheetml/2006/main" count="58" uniqueCount="33">
  <si>
    <t/>
  </si>
  <si>
    <t>PTO Accrual Tracker</t>
  </si>
  <si>
    <t>Accrual per pay period with a running balance that respects a cap instead of growing past it.</t>
  </si>
  <si>
    <t>How to use this template</t>
  </si>
  <si>
    <t>1. Fill in the Employees tab — one row per person, with their annual allowance in days.</t>
  </si>
  <si>
    <t xml:space="preserve">   Delete the four sample rows first. They use @example.com addresses that cannot receive mail.</t>
  </si>
  <si>
    <t xml:space="preserve">   Switching mid-year? Put a negative number in "Carryover / adjustment" for days already taken —</t>
  </si>
  <si>
    <t xml:space="preserve">   e.g. -5 if someone has already used 5 days this year under your old system.</t>
  </si>
  <si>
    <t>2. Log time off on the Time off log tab as it is requested. Pick the type and status from the dropdowns.</t>
  </si>
  <si>
    <t>3. The Balances tab updates itself. Do not type into the grey formula columns.</t>
  </si>
  <si>
    <t>4. Add your public holidays and company closures to the Company holidays tab.</t>
  </si>
  <si>
    <t>A note on what spreadsheets cannot do</t>
  </si>
  <si>
    <t>This file works well up to roughly 15 people. Past that, the usual problems arrive:</t>
  </si>
  <si>
    <t>• Two people edit at once and someone’s entry is silently overwritten.</t>
  </si>
  <si>
    <t>• Nobody is notified, so requests sit unanswered and employees chase you in chat.</t>
  </si>
  <si>
    <t>• Nothing warns you when half a team books the same week.</t>
  </si>
  <si>
    <t>• Balances drift, because a formula that keeps counting past a cap looks exactly like one that does not.</t>
  </si>
  <si>
    <t>Import this file into SimplyPTO</t>
  </si>
  <si>
    <t>When the spreadsheet stops paying for itself, you do not have to start over. Upload this exact file at</t>
  </si>
  <si>
    <t>simplypto.com/import and your Employees tab becomes a working team, with allowances and carryover</t>
  </si>
  <si>
    <t>already set. You see a full preview before anything is sent. Free for up to 10 people.</t>
  </si>
  <si>
    <t>Accrual settings</t>
  </si>
  <si>
    <t>Annual allowance (days)</t>
  </si>
  <si>
    <t>Pay periods per year</t>
  </si>
  <si>
    <t>Balance cap (days)</t>
  </si>
  <si>
    <t>Starting balance (days)</t>
  </si>
  <si>
    <t>Per period accrual (days)</t>
  </si>
  <si>
    <t>Period</t>
  </si>
  <si>
    <t>Date</t>
  </si>
  <si>
    <t>Accrued</t>
  </si>
  <si>
    <t>Used</t>
  </si>
  <si>
    <t>Balance</t>
  </si>
  <si>
    <t>Capped?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</si>
</sst>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000"/>
    <numFmt numFmtId="166" formatCode="yyyy-mm-dd"/>
  </numFmts>
  <fonts count="6" x14ac:knownFonts="1">
    <font>
      <color theme="1"/>
      <family val="2"/>
      <scheme val="minor"/>
      <sz val="11"/>
      <name val="Calibri"/>
    </font>
    <font>
      <b/>
      <color rgb="FF111827"/>
      <sz val="18"/>
    </font>
    <font>
      <color rgb="FF6B7280"/>
      <sz val="11"/>
    </font>
    <font>
      <b/>
      <color rgb="FF111827"/>
      <sz val="12"/>
    </font>
    <font>
      <b/>
      <color rgb="FF111827"/>
      <sz val="14"/>
    </font>
    <font>
      <b/>
      <color rgb="FF111827"/>
      <sz val="11"/>
    </font>
  </fonts>
  <fills count="4">
    <fill>
      <patternFill patternType="none"/>
    </fill>
    <fill>
      <patternFill patternType="gray125"/>
    </fill>
    <fill>
      <patternFill patternType="solid">
        <fgColor rgb="FFEEF2FF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2" borderId="0" xfId="0" applyNumberFormat="1" applyFill="1"/>
    <xf numFmtId="165" fontId="0" fillId="0" borderId="0" xfId="0" applyNumberFormat="1"/>
    <xf numFmtId="0" fontId="5" fillId="3" borderId="1" xfId="0" applyFont="1" applyFill="1" applyBorder="1" applyAlignment="1">
      <alignment vertical="center"/>
    </xf>
    <xf numFmtId="166" fontId="0" fillId="0" borderId="0" xfId="0" applyNumberFormat="1"/>
    <xf numFmtId="2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1827"/>
  </sheetPr>
  <dimension ref="A1:B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2" customWidth="1"/>
  </cols>
  <sheetData>
    <row r="1" ht="30" customHeight="1" spans="1:2" x14ac:dyDescent="0.25">
      <c r="A1" t="s">
        <v>0</v>
      </c>
      <c r="B1" s="1" t="s">
        <v>1</v>
      </c>
    </row>
    <row r="2" ht="18" customHeight="1" spans="1:2" x14ac:dyDescent="0.25">
      <c r="A2" t="s">
        <v>0</v>
      </c>
      <c r="B2" s="2" t="s">
        <v>2</v>
      </c>
    </row>
    <row r="3" ht="18" customHeight="1" spans="1:2" x14ac:dyDescent="0.25">
      <c r="A3" t="s">
        <v>0</v>
      </c>
      <c r="B3" s="2" t="s">
        <v>0</v>
      </c>
    </row>
    <row r="4" ht="26" customHeight="1" spans="1:2" x14ac:dyDescent="0.25">
      <c r="A4" t="s">
        <v>0</v>
      </c>
      <c r="B4" s="3" t="s">
        <v>3</v>
      </c>
    </row>
    <row r="5" ht="18" customHeight="1" spans="1:2" x14ac:dyDescent="0.25">
      <c r="A5" t="s">
        <v>0</v>
      </c>
      <c r="B5" s="2" t="s">
        <v>4</v>
      </c>
    </row>
    <row r="6" ht="18" customHeight="1" spans="1:2" x14ac:dyDescent="0.25">
      <c r="A6" t="s">
        <v>0</v>
      </c>
      <c r="B6" s="2" t="s">
        <v>5</v>
      </c>
    </row>
    <row r="7" ht="18" customHeight="1" spans="1:2" x14ac:dyDescent="0.25">
      <c r="A7" t="s">
        <v>0</v>
      </c>
      <c r="B7" s="2" t="s">
        <v>6</v>
      </c>
    </row>
    <row r="8" ht="18" customHeight="1" spans="1:2" x14ac:dyDescent="0.25">
      <c r="A8" t="s">
        <v>0</v>
      </c>
      <c r="B8" s="2" t="s">
        <v>7</v>
      </c>
    </row>
    <row r="9" ht="18" customHeight="1" spans="1:2" x14ac:dyDescent="0.25">
      <c r="A9" t="s">
        <v>0</v>
      </c>
      <c r="B9" s="2" t="s">
        <v>8</v>
      </c>
    </row>
    <row r="10" ht="18" customHeight="1" spans="1:2" x14ac:dyDescent="0.25">
      <c r="A10" t="s">
        <v>0</v>
      </c>
      <c r="B10" s="2" t="s">
        <v>9</v>
      </c>
    </row>
    <row r="11" ht="18" customHeight="1" spans="1:2" x14ac:dyDescent="0.25">
      <c r="A11" t="s">
        <v>0</v>
      </c>
      <c r="B11" s="2" t="s">
        <v>10</v>
      </c>
    </row>
    <row r="12" ht="18" customHeight="1" spans="1:2" x14ac:dyDescent="0.25">
      <c r="A12" t="s">
        <v>0</v>
      </c>
      <c r="B12" s="2" t="s">
        <v>0</v>
      </c>
    </row>
    <row r="13" ht="26" customHeight="1" spans="1:2" x14ac:dyDescent="0.25">
      <c r="A13" t="s">
        <v>0</v>
      </c>
      <c r="B13" s="3" t="s">
        <v>11</v>
      </c>
    </row>
    <row r="14" ht="18" customHeight="1" spans="1:2" x14ac:dyDescent="0.25">
      <c r="A14" t="s">
        <v>0</v>
      </c>
      <c r="B14" s="2" t="s">
        <v>12</v>
      </c>
    </row>
    <row r="15" ht="18" customHeight="1" spans="1:2" x14ac:dyDescent="0.25">
      <c r="A15" t="s">
        <v>0</v>
      </c>
      <c r="B15" s="2" t="s">
        <v>13</v>
      </c>
    </row>
    <row r="16" ht="18" customHeight="1" spans="1:2" x14ac:dyDescent="0.25">
      <c r="A16" t="s">
        <v>0</v>
      </c>
      <c r="B16" s="2" t="s">
        <v>14</v>
      </c>
    </row>
    <row r="17" ht="18" customHeight="1" spans="1:2" x14ac:dyDescent="0.25">
      <c r="A17" t="s">
        <v>0</v>
      </c>
      <c r="B17" s="2" t="s">
        <v>15</v>
      </c>
    </row>
    <row r="18" ht="18" customHeight="1" spans="1:2" x14ac:dyDescent="0.25">
      <c r="A18" t="s">
        <v>0</v>
      </c>
      <c r="B18" s="2" t="s">
        <v>16</v>
      </c>
    </row>
    <row r="19" ht="18" customHeight="1" spans="1:2" x14ac:dyDescent="0.25">
      <c r="A19" t="s">
        <v>0</v>
      </c>
      <c r="B19" s="2" t="s">
        <v>0</v>
      </c>
    </row>
    <row r="20" ht="26" customHeight="1" spans="1:2" x14ac:dyDescent="0.25">
      <c r="A20" t="s">
        <v>0</v>
      </c>
      <c r="B20" s="3" t="s">
        <v>17</v>
      </c>
    </row>
    <row r="21" ht="18" customHeight="1" spans="1:2" x14ac:dyDescent="0.25">
      <c r="A21" t="s">
        <v>0</v>
      </c>
      <c r="B21" s="2" t="s">
        <v>18</v>
      </c>
    </row>
    <row r="22" ht="18" customHeight="1" spans="1:2" x14ac:dyDescent="0.25">
      <c r="A22" t="s">
        <v>0</v>
      </c>
      <c r="B22" s="2" t="s">
        <v>19</v>
      </c>
    </row>
    <row r="23" ht="18" customHeight="1" spans="1:2" x14ac:dyDescent="0.25">
      <c r="A23" t="s">
        <v>0</v>
      </c>
      <c r="B23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0" customWidth="1"/>
    <col min="3" max="3" width="16" customWidth="1"/>
  </cols>
  <sheetData>
    <row r="2" spans="2:2" x14ac:dyDescent="0.25">
      <c r="B2" s="4" t="s">
        <v>21</v>
      </c>
    </row>
    <row r="4" spans="2:3" x14ac:dyDescent="0.25">
      <c r="B4" s="5" t="s">
        <v>22</v>
      </c>
      <c r="C4" s="6">
        <v>15</v>
      </c>
    </row>
    <row r="5" spans="2:3" x14ac:dyDescent="0.25">
      <c r="B5" s="5" t="s">
        <v>23</v>
      </c>
      <c r="C5" s="6">
        <v>26</v>
      </c>
    </row>
    <row r="6" spans="2:3" x14ac:dyDescent="0.25">
      <c r="B6" s="5" t="s">
        <v>24</v>
      </c>
      <c r="C6" s="6">
        <v>30</v>
      </c>
    </row>
    <row r="7" spans="2:3" x14ac:dyDescent="0.25">
      <c r="B7" s="5" t="s">
        <v>25</v>
      </c>
      <c r="C7" s="6">
        <v>0</v>
      </c>
    </row>
    <row r="9" spans="2:3" x14ac:dyDescent="0.25">
      <c r="B9" s="5" t="s">
        <v>26</v>
      </c>
      <c r="C9" s="7">
        <f>C4/C5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5" width="14" customWidth="1"/>
    <col min="6" max="6" width="16" customWidth="1"/>
  </cols>
  <sheetData>
    <row r="1" ht="22" customHeight="1" spans="1:6" x14ac:dyDescent="0.25">
      <c r="A1" s="8" t="s">
        <v>27</v>
      </c>
      <c r="B1" s="8" t="s">
        <v>28</v>
      </c>
      <c r="C1" s="8" t="s">
        <v>29</v>
      </c>
      <c r="D1" s="8" t="s">
        <v>30</v>
      </c>
      <c r="E1" s="8" t="s">
        <v>31</v>
      </c>
      <c r="F1" s="8" t="s">
        <v>32</v>
      </c>
    </row>
    <row r="2" spans="1:6" x14ac:dyDescent="0.25">
      <c r="A2">
        <v>1</v>
      </c>
      <c r="B2" s="9"/>
      <c r="C2" s="10">
        <f>Settings!$C$9</f>
      </c>
      <c r="D2">
        <v>0</v>
      </c>
      <c r="E2" s="10">
        <f>MIN(Settings!$C$7+C2-D2,Settings!$C$6)</f>
      </c>
      <c r="F2" s="11">
        <f>IF(Settings!$C$7+C2-D2&gt;Settings!$C$6,"capped","")</f>
      </c>
    </row>
    <row r="3" spans="1:6" x14ac:dyDescent="0.25">
      <c r="A3">
        <v>2</v>
      </c>
      <c r="B3" s="9"/>
      <c r="C3" s="10">
        <f>Settings!$C$9</f>
      </c>
      <c r="D3">
        <v>0</v>
      </c>
      <c r="E3" s="10">
        <f>MIN(E2+C3-D3,Settings!$C$6)</f>
      </c>
      <c r="F3" s="11">
        <f>IF(E2+C3-D3&gt;Settings!$C$6,"capped","")</f>
      </c>
    </row>
    <row r="4" spans="1:6" x14ac:dyDescent="0.25">
      <c r="A4">
        <v>3</v>
      </c>
      <c r="B4" s="9"/>
      <c r="C4" s="10">
        <f>Settings!$C$9</f>
      </c>
      <c r="D4">
        <v>0</v>
      </c>
      <c r="E4" s="10">
        <f>MIN(E3+C4-D4,Settings!$C$6)</f>
      </c>
      <c r="F4" s="11">
        <f>IF(E3+C4-D4&gt;Settings!$C$6,"capped","")</f>
      </c>
    </row>
    <row r="5" spans="1:6" x14ac:dyDescent="0.25">
      <c r="A5">
        <v>4</v>
      </c>
      <c r="B5" s="9"/>
      <c r="C5" s="10">
        <f>Settings!$C$9</f>
      </c>
      <c r="D5">
        <v>0</v>
      </c>
      <c r="E5" s="10">
        <f>MIN(E4+C5-D5,Settings!$C$6)</f>
      </c>
      <c r="F5" s="11">
        <f>IF(E4+C5-D5&gt;Settings!$C$6,"capped","")</f>
      </c>
    </row>
    <row r="6" spans="1:6" x14ac:dyDescent="0.25">
      <c r="A6">
        <v>5</v>
      </c>
      <c r="B6" s="9"/>
      <c r="C6" s="10">
        <f>Settings!$C$9</f>
      </c>
      <c r="D6">
        <v>0</v>
      </c>
      <c r="E6" s="10">
        <f>MIN(E5+C6-D6,Settings!$C$6)</f>
      </c>
      <c r="F6" s="11">
        <f>IF(E5+C6-D6&gt;Settings!$C$6,"capped","")</f>
      </c>
    </row>
    <row r="7" spans="1:6" x14ac:dyDescent="0.25">
      <c r="A7">
        <v>6</v>
      </c>
      <c r="B7" s="9"/>
      <c r="C7" s="10">
        <f>Settings!$C$9</f>
      </c>
      <c r="D7">
        <v>0</v>
      </c>
      <c r="E7" s="10">
        <f>MIN(E6+C7-D7,Settings!$C$6)</f>
      </c>
      <c r="F7" s="11">
        <f>IF(E6+C7-D7&gt;Settings!$C$6,"capped","")</f>
      </c>
    </row>
    <row r="8" spans="1:6" x14ac:dyDescent="0.25">
      <c r="A8">
        <v>7</v>
      </c>
      <c r="B8" s="9"/>
      <c r="C8" s="10">
        <f>Settings!$C$9</f>
      </c>
      <c r="D8">
        <v>0</v>
      </c>
      <c r="E8" s="10">
        <f>MIN(E7+C8-D8,Settings!$C$6)</f>
      </c>
      <c r="F8" s="11">
        <f>IF(E7+C8-D8&gt;Settings!$C$6,"capped","")</f>
      </c>
    </row>
    <row r="9" spans="1:6" x14ac:dyDescent="0.25">
      <c r="A9">
        <v>8</v>
      </c>
      <c r="B9" s="9"/>
      <c r="C9" s="10">
        <f>Settings!$C$9</f>
      </c>
      <c r="D9">
        <v>0</v>
      </c>
      <c r="E9" s="10">
        <f>MIN(E8+C9-D9,Settings!$C$6)</f>
      </c>
      <c r="F9" s="11">
        <f>IF(E8+C9-D9&gt;Settings!$C$6,"capped","")</f>
      </c>
    </row>
    <row r="10" spans="1:6" x14ac:dyDescent="0.25">
      <c r="A10">
        <v>9</v>
      </c>
      <c r="B10" s="9"/>
      <c r="C10" s="10">
        <f>Settings!$C$9</f>
      </c>
      <c r="D10">
        <v>0</v>
      </c>
      <c r="E10" s="10">
        <f>MIN(E9+C10-D10,Settings!$C$6)</f>
      </c>
      <c r="F10" s="11">
        <f>IF(E9+C10-D10&gt;Settings!$C$6,"capped","")</f>
      </c>
    </row>
    <row r="11" spans="1:6" x14ac:dyDescent="0.25">
      <c r="A11">
        <v>10</v>
      </c>
      <c r="B11" s="9"/>
      <c r="C11" s="10">
        <f>Settings!$C$9</f>
      </c>
      <c r="D11">
        <v>0</v>
      </c>
      <c r="E11" s="10">
        <f>MIN(E10+C11-D11,Settings!$C$6)</f>
      </c>
      <c r="F11" s="11">
        <f>IF(E10+C11-D11&gt;Settings!$C$6,"capped","")</f>
      </c>
    </row>
    <row r="12" spans="1:6" x14ac:dyDescent="0.25">
      <c r="A12">
        <v>11</v>
      </c>
      <c r="B12" s="9"/>
      <c r="C12" s="10">
        <f>Settings!$C$9</f>
      </c>
      <c r="D12">
        <v>0</v>
      </c>
      <c r="E12" s="10">
        <f>MIN(E11+C12-D12,Settings!$C$6)</f>
      </c>
      <c r="F12" s="11">
        <f>IF(E11+C12-D12&gt;Settings!$C$6,"capped","")</f>
      </c>
    </row>
    <row r="13" spans="1:6" x14ac:dyDescent="0.25">
      <c r="A13">
        <v>12</v>
      </c>
      <c r="B13" s="9"/>
      <c r="C13" s="10">
        <f>Settings!$C$9</f>
      </c>
      <c r="D13">
        <v>0</v>
      </c>
      <c r="E13" s="10">
        <f>MIN(E12+C13-D13,Settings!$C$6)</f>
      </c>
      <c r="F13" s="11">
        <f>IF(E12+C13-D13&gt;Settings!$C$6,"capped","")</f>
      </c>
    </row>
    <row r="14" spans="1:6" x14ac:dyDescent="0.25">
      <c r="A14">
        <v>13</v>
      </c>
      <c r="B14" s="9"/>
      <c r="C14" s="10">
        <f>Settings!$C$9</f>
      </c>
      <c r="D14">
        <v>0</v>
      </c>
      <c r="E14" s="10">
        <f>MIN(E13+C14-D14,Settings!$C$6)</f>
      </c>
      <c r="F14" s="11">
        <f>IF(E13+C14-D14&gt;Settings!$C$6,"capped","")</f>
      </c>
    </row>
    <row r="15" spans="1:6" x14ac:dyDescent="0.25">
      <c r="A15">
        <v>14</v>
      </c>
      <c r="B15" s="9"/>
      <c r="C15" s="10">
        <f>Settings!$C$9</f>
      </c>
      <c r="D15">
        <v>0</v>
      </c>
      <c r="E15" s="10">
        <f>MIN(E14+C15-D15,Settings!$C$6)</f>
      </c>
      <c r="F15" s="11">
        <f>IF(E14+C15-D15&gt;Settings!$C$6,"capped","")</f>
      </c>
    </row>
    <row r="16" spans="1:6" x14ac:dyDescent="0.25">
      <c r="A16">
        <v>15</v>
      </c>
      <c r="B16" s="9"/>
      <c r="C16" s="10">
        <f>Settings!$C$9</f>
      </c>
      <c r="D16">
        <v>0</v>
      </c>
      <c r="E16" s="10">
        <f>MIN(E15+C16-D16,Settings!$C$6)</f>
      </c>
      <c r="F16" s="11">
        <f>IF(E15+C16-D16&gt;Settings!$C$6,"capped","")</f>
      </c>
    </row>
    <row r="17" spans="1:6" x14ac:dyDescent="0.25">
      <c r="A17">
        <v>16</v>
      </c>
      <c r="B17" s="9"/>
      <c r="C17" s="10">
        <f>Settings!$C$9</f>
      </c>
      <c r="D17">
        <v>0</v>
      </c>
      <c r="E17" s="10">
        <f>MIN(E16+C17-D17,Settings!$C$6)</f>
      </c>
      <c r="F17" s="11">
        <f>IF(E16+C17-D17&gt;Settings!$C$6,"capped","")</f>
      </c>
    </row>
    <row r="18" spans="1:6" x14ac:dyDescent="0.25">
      <c r="A18">
        <v>17</v>
      </c>
      <c r="B18" s="9"/>
      <c r="C18" s="10">
        <f>Settings!$C$9</f>
      </c>
      <c r="D18">
        <v>0</v>
      </c>
      <c r="E18" s="10">
        <f>MIN(E17+C18-D18,Settings!$C$6)</f>
      </c>
      <c r="F18" s="11">
        <f>IF(E17+C18-D18&gt;Settings!$C$6,"capped","")</f>
      </c>
    </row>
    <row r="19" spans="1:6" x14ac:dyDescent="0.25">
      <c r="A19">
        <v>18</v>
      </c>
      <c r="B19" s="9"/>
      <c r="C19" s="10">
        <f>Settings!$C$9</f>
      </c>
      <c r="D19">
        <v>0</v>
      </c>
      <c r="E19" s="10">
        <f>MIN(E18+C19-D19,Settings!$C$6)</f>
      </c>
      <c r="F19" s="11">
        <f>IF(E18+C19-D19&gt;Settings!$C$6,"capped","")</f>
      </c>
    </row>
    <row r="20" spans="1:6" x14ac:dyDescent="0.25">
      <c r="A20">
        <v>19</v>
      </c>
      <c r="B20" s="9"/>
      <c r="C20" s="10">
        <f>Settings!$C$9</f>
      </c>
      <c r="D20">
        <v>0</v>
      </c>
      <c r="E20" s="10">
        <f>MIN(E19+C20-D20,Settings!$C$6)</f>
      </c>
      <c r="F20" s="11">
        <f>IF(E19+C20-D20&gt;Settings!$C$6,"capped","")</f>
      </c>
    </row>
    <row r="21" spans="1:6" x14ac:dyDescent="0.25">
      <c r="A21">
        <v>20</v>
      </c>
      <c r="B21" s="9"/>
      <c r="C21" s="10">
        <f>Settings!$C$9</f>
      </c>
      <c r="D21">
        <v>0</v>
      </c>
      <c r="E21" s="10">
        <f>MIN(E20+C21-D21,Settings!$C$6)</f>
      </c>
      <c r="F21" s="11">
        <f>IF(E20+C21-D21&gt;Settings!$C$6,"capped","")</f>
      </c>
    </row>
    <row r="22" spans="1:6" x14ac:dyDescent="0.25">
      <c r="A22">
        <v>21</v>
      </c>
      <c r="B22" s="9"/>
      <c r="C22" s="10">
        <f>Settings!$C$9</f>
      </c>
      <c r="D22">
        <v>0</v>
      </c>
      <c r="E22" s="10">
        <f>MIN(E21+C22-D22,Settings!$C$6)</f>
      </c>
      <c r="F22" s="11">
        <f>IF(E21+C22-D22&gt;Settings!$C$6,"capped","")</f>
      </c>
    </row>
    <row r="23" spans="1:6" x14ac:dyDescent="0.25">
      <c r="A23">
        <v>22</v>
      </c>
      <c r="B23" s="9"/>
      <c r="C23" s="10">
        <f>Settings!$C$9</f>
      </c>
      <c r="D23">
        <v>0</v>
      </c>
      <c r="E23" s="10">
        <f>MIN(E22+C23-D23,Settings!$C$6)</f>
      </c>
      <c r="F23" s="11">
        <f>IF(E22+C23-D23&gt;Settings!$C$6,"capped","")</f>
      </c>
    </row>
    <row r="24" spans="1:6" x14ac:dyDescent="0.25">
      <c r="A24">
        <v>23</v>
      </c>
      <c r="B24" s="9"/>
      <c r="C24" s="10">
        <f>Settings!$C$9</f>
      </c>
      <c r="D24">
        <v>0</v>
      </c>
      <c r="E24" s="10">
        <f>MIN(E23+C24-D24,Settings!$C$6)</f>
      </c>
      <c r="F24" s="11">
        <f>IF(E23+C24-D24&gt;Settings!$C$6,"capped","")</f>
      </c>
    </row>
    <row r="25" spans="1:6" x14ac:dyDescent="0.25">
      <c r="A25">
        <v>24</v>
      </c>
      <c r="B25" s="9"/>
      <c r="C25" s="10">
        <f>Settings!$C$9</f>
      </c>
      <c r="D25">
        <v>0</v>
      </c>
      <c r="E25" s="10">
        <f>MIN(E24+C25-D25,Settings!$C$6)</f>
      </c>
      <c r="F25" s="11">
        <f>IF(E24+C25-D25&gt;Settings!$C$6,"capped","")</f>
      </c>
    </row>
    <row r="26" spans="1:6" x14ac:dyDescent="0.25">
      <c r="A26">
        <v>25</v>
      </c>
      <c r="B26" s="9"/>
      <c r="C26" s="10">
        <f>Settings!$C$9</f>
      </c>
      <c r="D26">
        <v>0</v>
      </c>
      <c r="E26" s="10">
        <f>MIN(E25+C26-D26,Settings!$C$6)</f>
      </c>
      <c r="F26" s="11">
        <f>IF(E25+C26-D26&gt;Settings!$C$6,"capped","")</f>
      </c>
    </row>
    <row r="27" spans="1:6" x14ac:dyDescent="0.25">
      <c r="A27">
        <v>26</v>
      </c>
      <c r="B27" s="9"/>
      <c r="C27" s="10">
        <f>Settings!$C$9</f>
      </c>
      <c r="D27">
        <v>0</v>
      </c>
      <c r="E27" s="10">
        <f>MIN(E26+C27-D27,Settings!$C$6)</f>
      </c>
      <c r="F27" s="11">
        <f>IF(E26+C27-D27&gt;Settings!$C$6,"capped","")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Settings</vt:lpstr>
      <vt:lpstr>Accrual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SimplyPTO</dc:creator>
  <dc:title/>
  <dc:subject/>
  <dc:description/>
  <cp:keywords/>
  <cp:category/>
  <cp:lastModifiedBy>SimplyPTO</cp:lastModifiedBy>
  <dcterms:created xsi:type="dcterms:W3CDTF">2026-01-01T00:00:00Z</dcterms:created>
  <dcterms:modified xsi:type="dcterms:W3CDTF">2026-01-01T00:00:00Z</dcterms:modified>
</cp:coreProperties>
</file>